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20916" windowHeight="10236" activeTab="0"/>
  </bookViews>
  <sheets>
    <sheet name="Simple WACC" sheetId="1" r:id="rId1"/>
    <sheet name="Useful Links" sheetId="2" r:id="rId2"/>
  </sheets>
  <definedNames>
    <definedName name="B">'Simple WACC'!$M$14</definedName>
    <definedName name="Beta">'Simple WACC'!$M$14</definedName>
    <definedName name="D">'Simple WACC'!$M$15</definedName>
    <definedName name="Dc">'Simple WACC'!$M$20</definedName>
    <definedName name="Dp">'Simple WACC'!$M$15</definedName>
    <definedName name="E">'Simple WACC'!$M$16</definedName>
    <definedName name="Pd">'Simple WACC'!$M$15</definedName>
    <definedName name="_xlnm.Print_Area" localSheetId="0">'Simple WACC'!$H$9:$M$23</definedName>
    <definedName name="_xlnm.Print_Area" localSheetId="1">'Useful Links'!$H$13:$J$15</definedName>
    <definedName name="Tc">'Simple WACC'!$M$17</definedName>
    <definedName name="Tp">'Simple WACC'!$M$19</definedName>
    <definedName name="Tr">'Simple WACC'!$M$18</definedName>
    <definedName name="WACC">'Simple WACC'!$M$23</definedName>
    <definedName name="y">'Simple WACC'!$M$22</definedName>
  </definedNames>
  <calcPr fullCalcOnLoad="1"/>
</workbook>
</file>

<file path=xl/comments1.xml><?xml version="1.0" encoding="utf-8"?>
<comments xmlns="http://schemas.openxmlformats.org/spreadsheetml/2006/main">
  <authors>
    <author>jshultz</author>
  </authors>
  <commentList>
    <comment ref="M14" authorId="0">
      <text>
        <r>
          <rPr>
            <b/>
            <sz val="8"/>
            <rFont val="Tahoma"/>
            <family val="2"/>
          </rPr>
          <t xml:space="preserve">Beta:
</t>
        </r>
        <r>
          <rPr>
            <sz val="8"/>
            <rFont val="Tahoma"/>
            <family val="2"/>
          </rPr>
          <t>Measure of correlation (risk) relative to an alternative benchmark.  A zero beta is not correlated with the benchmark; a beta equal to 1 is  positively correlated a beta equal to -1 is inversely correlated.
Beta can be found at http://finance.yahoo.com/ (use Useful Links tab) under the "Key Statistics" section once you have searched for your company's ticker.  Note, if your company is not publicly traded you can estimate beta for your company by evaluating the beta's of comparable companies that are publically traded.</t>
        </r>
      </text>
    </comment>
    <comment ref="M15" authorId="0">
      <text>
        <r>
          <rPr>
            <b/>
            <sz val="8"/>
            <rFont val="Tahoma"/>
            <family val="2"/>
          </rPr>
          <t>% Debt:</t>
        </r>
        <r>
          <rPr>
            <sz val="8"/>
            <rFont val="Tahoma"/>
            <family val="2"/>
          </rPr>
          <t xml:space="preserve">
Calculated as Debt / (Debt + Equity)
Debt should include all (current and long-term) debt and leases.</t>
        </r>
      </text>
    </comment>
    <comment ref="M16" authorId="0">
      <text>
        <r>
          <rPr>
            <b/>
            <sz val="8"/>
            <rFont val="Tahoma"/>
            <family val="2"/>
          </rPr>
          <t>% Equity</t>
        </r>
        <r>
          <rPr>
            <sz val="8"/>
            <rFont val="Tahoma"/>
            <family val="2"/>
          </rPr>
          <t xml:space="preserve">
Calculated as Equity / (Debt + Equity)
Equity represtents the market value of equity or the market cap (Shares Outstanding X Price)</t>
        </r>
      </text>
    </comment>
    <comment ref="M18" authorId="0">
      <text>
        <r>
          <rPr>
            <b/>
            <sz val="8"/>
            <rFont val="Tahoma"/>
            <family val="2"/>
          </rPr>
          <t>Risk-Free Rate:</t>
        </r>
        <r>
          <rPr>
            <sz val="8"/>
            <rFont val="Tahoma"/>
            <family val="2"/>
          </rPr>
          <t xml:space="preserve">
Rate of return for an investment with no risk.  One accepted measure is the 10 year US Treasury.  This information can be obtained from the Federal Reserve; you can find the link on the Useful Links tab.
 </t>
        </r>
      </text>
    </comment>
    <comment ref="M20" authorId="0">
      <text>
        <r>
          <rPr>
            <b/>
            <sz val="8"/>
            <rFont val="Tahoma"/>
            <family val="2"/>
          </rPr>
          <t>Cost of Debt:</t>
        </r>
        <r>
          <rPr>
            <sz val="8"/>
            <rFont val="Tahoma"/>
            <family val="2"/>
          </rPr>
          <t xml:space="preserve">
The interest rate your company would pay on new debt</t>
        </r>
      </text>
    </comment>
    <comment ref="M19" authorId="0">
      <text>
        <r>
          <rPr>
            <b/>
            <sz val="8"/>
            <rFont val="Tahoma"/>
            <family val="2"/>
          </rPr>
          <t>Market Risk Premium:</t>
        </r>
        <r>
          <rPr>
            <sz val="8"/>
            <rFont val="Tahoma"/>
            <family val="2"/>
          </rPr>
          <t xml:space="preserve">
Expected rate of return above the Risk-Free Rate (i.e., the additional return you believe the market will experience in excess of the Risk-Free Rate).</t>
        </r>
      </text>
    </comment>
    <comment ref="A7" authorId="0">
      <text>
        <r>
          <rPr>
            <b/>
            <sz val="8"/>
            <rFont val="Tahoma"/>
            <family val="2"/>
          </rPr>
          <t>As of Date:</t>
        </r>
        <r>
          <rPr>
            <sz val="8"/>
            <rFont val="Tahoma"/>
            <family val="2"/>
          </rPr>
          <t xml:space="preserve">
Enter the date from which the financial figures were obtained.</t>
        </r>
      </text>
    </comment>
  </commentList>
</comments>
</file>

<file path=xl/sharedStrings.xml><?xml version="1.0" encoding="utf-8"?>
<sst xmlns="http://schemas.openxmlformats.org/spreadsheetml/2006/main" count="23" uniqueCount="20">
  <si>
    <t>% Debt</t>
  </si>
  <si>
    <t>% Equity</t>
  </si>
  <si>
    <t>Beta</t>
  </si>
  <si>
    <t>WACC</t>
  </si>
  <si>
    <t>Corporate Tax Rate</t>
  </si>
  <si>
    <t>Risk-Free Rate</t>
  </si>
  <si>
    <t>Market Risk Premium</t>
  </si>
  <si>
    <t>Cost of Debt</t>
  </si>
  <si>
    <t>Simple Weighted Average Cost of Capital (WACC) Calculator</t>
  </si>
  <si>
    <t>Cost of Equity</t>
  </si>
  <si>
    <t>Link</t>
  </si>
  <si>
    <t>#</t>
  </si>
  <si>
    <t>Purpose</t>
  </si>
  <si>
    <t>Federal Reserve 10yr US Treasury History</t>
  </si>
  <si>
    <t>Yahoo Finance</t>
  </si>
  <si>
    <t>Inputs</t>
  </si>
  <si>
    <t>Outputs</t>
  </si>
  <si>
    <t>Company Name</t>
  </si>
  <si>
    <t>The Spreadhseet Shoppe</t>
  </si>
  <si>
    <t>As of 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</si>
</sst>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9"/>
      <color theme="1"/>
      <name val="Calibri"/>
      <family val="2"/>
    </font>
    <font>
      <sz val="9"/>
      <color indexed="8"/>
      <name val="Calibri"/>
      <family val="2"/>
    </font>
    <font>
      <sz val="8"/>
      <name val="Tahoma"/>
      <family val="2"/>
    </font>
    <font>
      <b/>
      <sz val="8"/>
      <name val="Tahoma"/>
      <family val="2"/>
    </font>
    <font>
      <sz val="9"/>
      <color indexed="9"/>
      <name val="Calibri"/>
      <family val="2"/>
    </font>
    <font>
      <sz val="9"/>
      <color indexed="20"/>
      <name val="Calibri"/>
      <family val="2"/>
    </font>
    <font>
      <b/>
      <sz val="9"/>
      <color indexed="52"/>
      <name val="Calibri"/>
      <family val="2"/>
    </font>
    <font>
      <b/>
      <sz val="9"/>
      <color indexed="9"/>
      <name val="Calibri"/>
      <family val="2"/>
    </font>
    <font>
      <i/>
      <sz val="9"/>
      <color indexed="23"/>
      <name val="Calibri"/>
      <family val="2"/>
    </font>
    <font>
      <u val="single"/>
      <sz val="9"/>
      <color indexed="20"/>
      <name val="Calibri"/>
      <family val="2"/>
    </font>
    <font>
      <sz val="9"/>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Calibri"/>
      <family val="2"/>
    </font>
    <font>
      <sz val="9"/>
      <color indexed="62"/>
      <name val="Calibri"/>
      <family val="2"/>
    </font>
    <font>
      <sz val="9"/>
      <color indexed="52"/>
      <name val="Calibri"/>
      <family val="2"/>
    </font>
    <font>
      <sz val="9"/>
      <color indexed="60"/>
      <name val="Calibri"/>
      <family val="2"/>
    </font>
    <font>
      <b/>
      <sz val="9"/>
      <color indexed="63"/>
      <name val="Calibri"/>
      <family val="2"/>
    </font>
    <font>
      <b/>
      <sz val="18"/>
      <color indexed="56"/>
      <name val="Cambria"/>
      <family val="2"/>
    </font>
    <font>
      <b/>
      <sz val="9"/>
      <color indexed="8"/>
      <name val="Calibri"/>
      <family val="2"/>
    </font>
    <font>
      <sz val="9"/>
      <color indexed="10"/>
      <name val="Calibri"/>
      <family val="2"/>
    </font>
    <font>
      <b/>
      <sz val="14"/>
      <color indexed="8"/>
      <name val="Calibri"/>
      <family val="2"/>
    </font>
    <font>
      <b/>
      <sz val="12"/>
      <color indexed="8"/>
      <name val="Calibri"/>
      <family val="2"/>
    </font>
    <font>
      <b/>
      <sz val="10"/>
      <color indexed="8"/>
      <name val="Calibri"/>
      <family val="2"/>
    </font>
    <font>
      <sz val="9"/>
      <color theme="0"/>
      <name val="Calibri"/>
      <family val="2"/>
    </font>
    <font>
      <sz val="9"/>
      <color rgb="FF9C0006"/>
      <name val="Calibri"/>
      <family val="2"/>
    </font>
    <font>
      <b/>
      <sz val="9"/>
      <color rgb="FFFA7D00"/>
      <name val="Calibri"/>
      <family val="2"/>
    </font>
    <font>
      <b/>
      <sz val="9"/>
      <color theme="0"/>
      <name val="Calibri"/>
      <family val="2"/>
    </font>
    <font>
      <i/>
      <sz val="9"/>
      <color rgb="FF7F7F7F"/>
      <name val="Calibri"/>
      <family val="2"/>
    </font>
    <font>
      <u val="single"/>
      <sz val="9"/>
      <color theme="11"/>
      <name val="Calibri"/>
      <family val="2"/>
    </font>
    <font>
      <sz val="9"/>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Calibri"/>
      <family val="2"/>
    </font>
    <font>
      <sz val="9"/>
      <color rgb="FF3F3F76"/>
      <name val="Calibri"/>
      <family val="2"/>
    </font>
    <font>
      <sz val="9"/>
      <color rgb="FFFA7D00"/>
      <name val="Calibri"/>
      <family val="2"/>
    </font>
    <font>
      <sz val="9"/>
      <color rgb="FF9C6500"/>
      <name val="Calibri"/>
      <family val="2"/>
    </font>
    <font>
      <b/>
      <sz val="9"/>
      <color rgb="FF3F3F3F"/>
      <name val="Calibri"/>
      <family val="2"/>
    </font>
    <font>
      <b/>
      <sz val="18"/>
      <color theme="3"/>
      <name val="Cambria"/>
      <family val="2"/>
    </font>
    <font>
      <b/>
      <sz val="9"/>
      <color theme="1"/>
      <name val="Calibri"/>
      <family val="2"/>
    </font>
    <font>
      <sz val="9"/>
      <color rgb="FFFF0000"/>
      <name val="Calibri"/>
      <family val="2"/>
    </font>
    <font>
      <b/>
      <sz val="14"/>
      <color theme="1"/>
      <name val="Calibri"/>
      <family val="2"/>
    </font>
    <font>
      <b/>
      <sz val="12"/>
      <color theme="1"/>
      <name val="Calibri"/>
      <family val="2"/>
    </font>
    <font>
      <b/>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Font="1" applyAlignment="1">
      <alignment/>
    </xf>
    <xf numFmtId="0" fontId="0" fillId="2" borderId="0" xfId="0" applyFill="1" applyAlignment="1">
      <alignment/>
    </xf>
    <xf numFmtId="0" fontId="41" fillId="16" borderId="0" xfId="0" applyFont="1" applyFill="1" applyAlignment="1">
      <alignment/>
    </xf>
    <xf numFmtId="10" fontId="0" fillId="0" borderId="0" xfId="59" applyNumberFormat="1" applyFont="1" applyAlignment="1">
      <alignment/>
    </xf>
    <xf numFmtId="10" fontId="41" fillId="16" borderId="0" xfId="59" applyNumberFormat="1" applyFont="1" applyFill="1" applyAlignment="1" applyProtection="1">
      <alignment/>
      <protection hidden="1"/>
    </xf>
    <xf numFmtId="43" fontId="0" fillId="2" borderId="0" xfId="42" applyFont="1" applyFill="1" applyAlignment="1" applyProtection="1">
      <alignment/>
      <protection locked="0"/>
    </xf>
    <xf numFmtId="10" fontId="0" fillId="0" borderId="0" xfId="59" applyNumberFormat="1" applyFont="1" applyAlignment="1" applyProtection="1">
      <alignment/>
      <protection locked="0"/>
    </xf>
    <xf numFmtId="10" fontId="0" fillId="2" borderId="0" xfId="59" applyNumberFormat="1" applyFont="1" applyFill="1" applyAlignment="1" applyProtection="1">
      <alignment/>
      <protection locked="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35" fillId="0" borderId="10" xfId="53" applyBorder="1" applyAlignment="1" applyProtection="1">
      <alignment/>
      <protection/>
    </xf>
    <xf numFmtId="0" fontId="0" fillId="0" borderId="11" xfId="0" applyBorder="1" applyAlignment="1">
      <alignment horizontal="center"/>
    </xf>
    <xf numFmtId="0" fontId="0" fillId="0" borderId="11" xfId="0" applyBorder="1" applyAlignment="1">
      <alignment/>
    </xf>
    <xf numFmtId="0" fontId="35" fillId="0" borderId="11" xfId="53" applyBorder="1" applyAlignment="1" applyProtection="1">
      <alignment/>
      <protection/>
    </xf>
    <xf numFmtId="0" fontId="41" fillId="33" borderId="12" xfId="0" applyFont="1" applyFill="1" applyBorder="1" applyAlignment="1">
      <alignment horizontal="center" vertical="center"/>
    </xf>
    <xf numFmtId="0" fontId="41" fillId="33" borderId="13" xfId="0" applyFont="1" applyFill="1" applyBorder="1" applyAlignment="1">
      <alignment horizontal="center" vertical="center"/>
    </xf>
    <xf numFmtId="0" fontId="41" fillId="33" borderId="14" xfId="0" applyFont="1" applyFill="1" applyBorder="1" applyAlignment="1">
      <alignment horizontal="center" vertical="center"/>
    </xf>
    <xf numFmtId="0" fontId="0" fillId="0" borderId="0" xfId="0" applyAlignment="1">
      <alignment horizontal="left"/>
    </xf>
    <xf numFmtId="0" fontId="0" fillId="0" borderId="0" xfId="0" applyAlignment="1" applyProtection="1">
      <alignment/>
      <protection hidden="1"/>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14" fontId="0" fillId="0" borderId="15" xfId="0" applyNumberFormat="1" applyBorder="1" applyAlignment="1" applyProtection="1">
      <alignment horizontal="left"/>
      <protection locked="0"/>
    </xf>
    <xf numFmtId="14" fontId="0" fillId="0" borderId="16" xfId="0" applyNumberFormat="1" applyBorder="1" applyAlignment="1" applyProtection="1">
      <alignment horizontal="left"/>
      <protection locked="0"/>
    </xf>
    <xf numFmtId="14" fontId="0" fillId="0" borderId="17" xfId="0" applyNumberFormat="1" applyBorder="1" applyAlignment="1" applyProtection="1">
      <alignment horizontal="left"/>
      <protection locked="0"/>
    </xf>
    <xf numFmtId="0" fontId="41" fillId="33" borderId="12" xfId="0" applyFont="1" applyFill="1" applyBorder="1" applyAlignment="1" applyProtection="1">
      <alignment horizontal="center"/>
      <protection locked="0"/>
    </xf>
    <xf numFmtId="0" fontId="41" fillId="33" borderId="13" xfId="0" applyFont="1" applyFill="1" applyBorder="1" applyAlignment="1" applyProtection="1">
      <alignment horizontal="center"/>
      <protection locked="0"/>
    </xf>
    <xf numFmtId="0" fontId="41" fillId="33" borderId="14" xfId="0" applyFont="1" applyFill="1" applyBorder="1" applyAlignment="1" applyProtection="1">
      <alignment horizontal="center"/>
      <protection locked="0"/>
    </xf>
    <xf numFmtId="0" fontId="0" fillId="0" borderId="0" xfId="0" applyAlignment="1">
      <alignment horizontal="left" vertical="center"/>
    </xf>
    <xf numFmtId="0" fontId="0" fillId="0" borderId="0" xfId="0" applyAlignment="1" applyProtection="1">
      <alignment horizontal="center" vertical="center"/>
      <protection hidden="1"/>
    </xf>
    <xf numFmtId="0" fontId="43" fillId="0" borderId="0" xfId="0" applyFont="1" applyAlignment="1">
      <alignment horizontal="center"/>
    </xf>
    <xf numFmtId="0" fontId="44" fillId="0" borderId="0" xfId="0" applyFont="1" applyAlignment="1">
      <alignment horizontal="center"/>
    </xf>
    <xf numFmtId="14" fontId="45"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rgb="FFFF5050"/>
        </patternFill>
      </fill>
    </dxf>
    <dxf>
      <font>
        <b/>
        <i val="0"/>
      </font>
      <fill>
        <patternFill>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shoppe.com/" TargetMode="External" /><Relationship Id="rId3" Type="http://schemas.openxmlformats.org/officeDocument/2006/relationships/hyperlink" Target="http://www.spreadsheetshoppe.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shoppe.com/" TargetMode="External" /><Relationship Id="rId3" Type="http://schemas.openxmlformats.org/officeDocument/2006/relationships/hyperlink" Target="http://www.spreadsheetshopp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13</xdr:row>
      <xdr:rowOff>9525</xdr:rowOff>
    </xdr:from>
    <xdr:to>
      <xdr:col>14</xdr:col>
      <xdr:colOff>523875</xdr:colOff>
      <xdr:row>19</xdr:row>
      <xdr:rowOff>133350</xdr:rowOff>
    </xdr:to>
    <xdr:sp>
      <xdr:nvSpPr>
        <xdr:cNvPr id="1" name="Right Brace 3"/>
        <xdr:cNvSpPr>
          <a:spLocks/>
        </xdr:cNvSpPr>
      </xdr:nvSpPr>
      <xdr:spPr>
        <a:xfrm>
          <a:off x="7115175" y="2152650"/>
          <a:ext cx="1009650" cy="1038225"/>
        </a:xfrm>
        <a:prstGeom prst="rightBrace">
          <a:avLst>
            <a:gd name="adj1" fmla="val -41898"/>
            <a:gd name="adj2" fmla="val -916"/>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76200</xdr:colOff>
      <xdr:row>20</xdr:row>
      <xdr:rowOff>133350</xdr:rowOff>
    </xdr:from>
    <xdr:to>
      <xdr:col>15</xdr:col>
      <xdr:colOff>9525</xdr:colOff>
      <xdr:row>23</xdr:row>
      <xdr:rowOff>9525</xdr:rowOff>
    </xdr:to>
    <xdr:sp>
      <xdr:nvSpPr>
        <xdr:cNvPr id="2" name="Right Brace 4"/>
        <xdr:cNvSpPr>
          <a:spLocks/>
        </xdr:cNvSpPr>
      </xdr:nvSpPr>
      <xdr:spPr>
        <a:xfrm flipV="1">
          <a:off x="7134225" y="3343275"/>
          <a:ext cx="1009650" cy="3333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5</xdr:col>
      <xdr:colOff>28575</xdr:colOff>
      <xdr:row>4</xdr:row>
      <xdr:rowOff>9525</xdr:rowOff>
    </xdr:to>
    <xdr:pic>
      <xdr:nvPicPr>
        <xdr:cNvPr id="3" name="Picture 2">
          <a:hlinkClick r:id="rId3"/>
        </xdr:cNvPr>
        <xdr:cNvPicPr preferRelativeResize="1">
          <a:picLocks noChangeAspect="1"/>
        </xdr:cNvPicPr>
      </xdr:nvPicPr>
      <xdr:blipFill>
        <a:blip r:embed="rId1"/>
        <a:stretch>
          <a:fillRect/>
        </a:stretch>
      </xdr:blipFill>
      <xdr:spPr>
        <a:xfrm>
          <a:off x="0" y="0"/>
          <a:ext cx="27432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3</xdr:row>
      <xdr:rowOff>95250</xdr:rowOff>
    </xdr:to>
    <xdr:pic>
      <xdr:nvPicPr>
        <xdr:cNvPr id="1" name="Picture 2">
          <a:hlinkClick r:id="rId3"/>
        </xdr:cNvPr>
        <xdr:cNvPicPr preferRelativeResize="1">
          <a:picLocks noChangeAspect="1"/>
        </xdr:cNvPicPr>
      </xdr:nvPicPr>
      <xdr:blipFill>
        <a:blip r:embed="rId1"/>
        <a:stretch>
          <a:fillRect/>
        </a:stretch>
      </xdr:blipFill>
      <xdr:spPr>
        <a:xfrm>
          <a:off x="0" y="0"/>
          <a:ext cx="24574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H15/data/Business_day/H15_TCMNOM_Y10.txt" TargetMode="External" /><Relationship Id="rId2" Type="http://schemas.openxmlformats.org/officeDocument/2006/relationships/hyperlink" Target="http://finance.yahoo.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P27"/>
  <sheetViews>
    <sheetView showGridLines="0" tabSelected="1" workbookViewId="0" topLeftCell="A1">
      <selection activeCell="C27" sqref="C27"/>
    </sheetView>
  </sheetViews>
  <sheetFormatPr defaultColWidth="9.33203125" defaultRowHeight="12"/>
  <cols>
    <col min="1" max="14" width="9.5" style="0" customWidth="1"/>
  </cols>
  <sheetData>
    <row r="6" spans="1:6" ht="12">
      <c r="A6" s="19" t="s">
        <v>17</v>
      </c>
      <c r="C6" s="20" t="s">
        <v>18</v>
      </c>
      <c r="D6" s="21"/>
      <c r="E6" s="21"/>
      <c r="F6" s="22"/>
    </row>
    <row r="7" spans="1:6" ht="12">
      <c r="A7" s="19" t="s">
        <v>19</v>
      </c>
      <c r="C7" s="23">
        <v>40178</v>
      </c>
      <c r="D7" s="24"/>
      <c r="E7" s="24"/>
      <c r="F7" s="25"/>
    </row>
    <row r="9" spans="8:13" ht="18.75">
      <c r="H9" s="31" t="str">
        <f>IF(C6="","",C6)</f>
        <v>The Spreadhseet Shoppe</v>
      </c>
      <c r="I9" s="31"/>
      <c r="J9" s="31"/>
      <c r="K9" s="31"/>
      <c r="L9" s="31"/>
      <c r="M9" s="31"/>
    </row>
    <row r="10" spans="8:13" ht="15.75">
      <c r="H10" s="32" t="s">
        <v>3</v>
      </c>
      <c r="I10" s="32"/>
      <c r="J10" s="32"/>
      <c r="K10" s="32"/>
      <c r="L10" s="32"/>
      <c r="M10" s="32"/>
    </row>
    <row r="11" spans="8:13" ht="12.75">
      <c r="H11" s="33">
        <f>IF(C7="","",C7)</f>
        <v>40178</v>
      </c>
      <c r="I11" s="33"/>
      <c r="J11" s="33"/>
      <c r="K11" s="33"/>
      <c r="L11" s="33"/>
      <c r="M11" s="33"/>
    </row>
    <row r="12" ht="12.75" thickBot="1"/>
    <row r="13" spans="8:13" ht="12.75" thickBot="1">
      <c r="H13" s="26" t="s">
        <v>8</v>
      </c>
      <c r="I13" s="27"/>
      <c r="J13" s="27"/>
      <c r="K13" s="27"/>
      <c r="L13" s="27"/>
      <c r="M13" s="28"/>
    </row>
    <row r="14" spans="8:13" ht="12">
      <c r="H14" s="1" t="s">
        <v>2</v>
      </c>
      <c r="I14" s="1"/>
      <c r="J14" s="1"/>
      <c r="K14" s="1"/>
      <c r="L14" s="1"/>
      <c r="M14" s="5">
        <v>1.23</v>
      </c>
    </row>
    <row r="15" spans="8:13" ht="12">
      <c r="H15" t="s">
        <v>0</v>
      </c>
      <c r="M15" s="6">
        <v>0.4</v>
      </c>
    </row>
    <row r="16" spans="8:13" ht="12">
      <c r="H16" s="1" t="s">
        <v>1</v>
      </c>
      <c r="I16" s="1"/>
      <c r="J16" s="1"/>
      <c r="K16" s="1"/>
      <c r="L16" s="1"/>
      <c r="M16" s="7">
        <v>0.6</v>
      </c>
    </row>
    <row r="17" spans="7:16" ht="12">
      <c r="G17" s="3"/>
      <c r="H17" t="s">
        <v>4</v>
      </c>
      <c r="M17" s="6">
        <v>0.35</v>
      </c>
      <c r="P17" s="18" t="s">
        <v>15</v>
      </c>
    </row>
    <row r="18" spans="8:16" ht="12">
      <c r="H18" s="1" t="s">
        <v>5</v>
      </c>
      <c r="I18" s="1"/>
      <c r="J18" s="1"/>
      <c r="K18" s="1"/>
      <c r="L18" s="1"/>
      <c r="M18" s="7">
        <v>0.03</v>
      </c>
      <c r="P18" s="18"/>
    </row>
    <row r="19" spans="8:16" ht="12">
      <c r="H19" t="s">
        <v>6</v>
      </c>
      <c r="M19" s="6">
        <v>0.1</v>
      </c>
      <c r="P19" s="18"/>
    </row>
    <row r="20" spans="8:16" ht="12">
      <c r="H20" s="1" t="s">
        <v>7</v>
      </c>
      <c r="I20" s="1"/>
      <c r="J20" s="1"/>
      <c r="K20" s="1"/>
      <c r="L20" s="1"/>
      <c r="M20" s="7">
        <v>0.05</v>
      </c>
      <c r="P20" s="18"/>
    </row>
    <row r="21" ht="12">
      <c r="P21" s="18"/>
    </row>
    <row r="22" spans="8:16" ht="12">
      <c r="H22" s="2" t="s">
        <v>9</v>
      </c>
      <c r="I22" s="2"/>
      <c r="J22" s="2"/>
      <c r="K22" s="2"/>
      <c r="L22" s="2"/>
      <c r="M22" s="4">
        <f>Tr+Tp*B</f>
        <v>0.153</v>
      </c>
      <c r="P22" s="29" t="s">
        <v>16</v>
      </c>
    </row>
    <row r="23" spans="8:16" ht="12">
      <c r="H23" s="2" t="s">
        <v>3</v>
      </c>
      <c r="I23" s="2"/>
      <c r="J23" s="2"/>
      <c r="K23" s="2"/>
      <c r="L23" s="2"/>
      <c r="M23" s="4">
        <f>E*y+D*Dc*(1-Tc)</f>
        <v>0.10479999999999999</v>
      </c>
      <c r="P23" s="29"/>
    </row>
    <row r="26" spans="8:13" ht="12">
      <c r="H26" s="30">
        <f>IF(M15+M16=1,"","% Debt and % Equity must equal 100%")</f>
      </c>
      <c r="I26" s="30"/>
      <c r="J26" s="30"/>
      <c r="K26" s="30"/>
      <c r="L26" s="30"/>
      <c r="M26" s="30"/>
    </row>
    <row r="27" spans="8:13" ht="12">
      <c r="H27" s="30"/>
      <c r="I27" s="30"/>
      <c r="J27" s="30"/>
      <c r="K27" s="30"/>
      <c r="L27" s="30"/>
      <c r="M27" s="30"/>
    </row>
  </sheetData>
  <sheetProtection/>
  <mergeCells count="8">
    <mergeCell ref="C6:F6"/>
    <mergeCell ref="C7:F7"/>
    <mergeCell ref="H13:M13"/>
    <mergeCell ref="P22:P23"/>
    <mergeCell ref="H26:M27"/>
    <mergeCell ref="H9:M9"/>
    <mergeCell ref="H10:M10"/>
    <mergeCell ref="H11:M11"/>
  </mergeCells>
  <conditionalFormatting sqref="H26">
    <cfRule type="expression" priority="2" dxfId="1" stopIfTrue="1">
      <formula>$M$15+$M$16&lt;&gt;1</formula>
    </cfRule>
  </conditionalFormatting>
  <printOptions horizontalCentered="1"/>
  <pageMargins left="0.7" right="0.7" top="0.75" bottom="0.75" header="0.3" footer="0.3"/>
  <pageSetup horizontalDpi="600" verticalDpi="600" orientation="portrait" paperSize="129" r:id="rId4"/>
  <headerFooter>
    <oddHeader>&amp;L&amp;D
&amp;T&amp;CWACC 
Calculation&amp;R&amp;P of &amp;N</oddHeader>
    <oddFooter>&amp;L&amp;Z&amp;F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H13:J15"/>
  <sheetViews>
    <sheetView showGridLines="0" showRowColHeaders="0" workbookViewId="0" topLeftCell="A1">
      <selection activeCell="G4" sqref="G4"/>
    </sheetView>
  </sheetViews>
  <sheetFormatPr defaultColWidth="9.33203125" defaultRowHeight="12"/>
  <cols>
    <col min="2" max="2" width="9.33203125" style="8" customWidth="1"/>
    <col min="3" max="4" width="9.33203125" style="0" customWidth="1"/>
    <col min="6" max="6" width="9.33203125" style="0" customWidth="1"/>
    <col min="9" max="9" width="14.5" style="0" bestFit="1" customWidth="1"/>
    <col min="10" max="10" width="38.83203125" style="0" bestFit="1" customWidth="1"/>
  </cols>
  <sheetData>
    <row r="1" ht="12"/>
    <row r="2" ht="12"/>
    <row r="3" ht="12"/>
    <row r="4" ht="12"/>
    <row r="12" ht="12" thickBot="1"/>
    <row r="13" spans="8:10" ht="12" thickBot="1">
      <c r="H13" s="15" t="s">
        <v>11</v>
      </c>
      <c r="I13" s="16" t="s">
        <v>12</v>
      </c>
      <c r="J13" s="17" t="s">
        <v>10</v>
      </c>
    </row>
    <row r="14" spans="8:10" ht="12">
      <c r="H14" s="12">
        <v>1</v>
      </c>
      <c r="I14" s="13" t="s">
        <v>2</v>
      </c>
      <c r="J14" s="14" t="s">
        <v>14</v>
      </c>
    </row>
    <row r="15" spans="8:10" ht="12">
      <c r="H15" s="9">
        <v>2</v>
      </c>
      <c r="I15" s="10" t="s">
        <v>5</v>
      </c>
      <c r="J15" s="11" t="s">
        <v>13</v>
      </c>
    </row>
  </sheetData>
  <sheetProtection/>
  <hyperlinks>
    <hyperlink ref="J15" r:id="rId1" tooltip="Link takes you to the Federal Reserve; all historic data on the 10 year US Treasury is located here." display="Federal Reserve 10yr US Treasury History"/>
    <hyperlink ref="J14" r:id="rId2" tooltip="To find the beta for your company enter the ticker and then select &quot;Key Statistics&quot;." display="Yahoo Finance"/>
  </hyperlinks>
  <printOptions horizontalCentered="1"/>
  <pageMargins left="0.7" right="0.7" top="0.75" bottom="0.75" header="0.3" footer="0.3"/>
  <pageSetup horizontalDpi="600" verticalDpi="600" orientation="portrait" paperSize="129" r:id="rId4"/>
  <headerFooter>
    <oddHeader>&amp;L&amp;D
&amp;T&amp;CWACC
Useful Links&amp;R&amp;P of &amp;N</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Tullius Taylor Sartain &amp; Sartain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jshultz</dc:creator>
  <cp:keywords/>
  <dc:description/>
  <cp:lastModifiedBy>Jason Shultz</cp:lastModifiedBy>
  <cp:lastPrinted>2011-04-08T03:24:02Z</cp:lastPrinted>
  <dcterms:created xsi:type="dcterms:W3CDTF">2010-07-17T19:30:07Z</dcterms:created>
  <dcterms:modified xsi:type="dcterms:W3CDTF">2015-11-01T15:43:49Z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